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Sheet0" sheetId="1" r:id="rId1"/>
  </sheets>
  <definedNames>
    <definedName name="__bookmark_1">Sheet0!$A$2:$K$47</definedName>
  </definedNames>
  <calcPr calcId="125725"/>
</workbook>
</file>

<file path=xl/calcChain.xml><?xml version="1.0" encoding="utf-8"?>
<calcChain xmlns="http://schemas.openxmlformats.org/spreadsheetml/2006/main">
  <c r="J34" i="1"/>
  <c r="I53"/>
  <c r="I52" s="1"/>
  <c r="I46"/>
  <c r="I17"/>
  <c r="I50"/>
  <c r="I30"/>
  <c r="I28"/>
  <c r="I15"/>
  <c r="I22"/>
  <c r="J24"/>
  <c r="K24"/>
  <c r="I24"/>
  <c r="J26"/>
  <c r="K26"/>
  <c r="K19" s="1"/>
  <c r="I26"/>
  <c r="K48"/>
  <c r="K45" s="1"/>
  <c r="I20"/>
  <c r="I32"/>
  <c r="I34"/>
  <c r="J48"/>
  <c r="J45" s="1"/>
  <c r="I48"/>
  <c r="J39"/>
  <c r="K39"/>
  <c r="I39"/>
  <c r="J13"/>
  <c r="J12" s="1"/>
  <c r="K13"/>
  <c r="K12" s="1"/>
  <c r="I13"/>
  <c r="I12" s="1"/>
  <c r="J37"/>
  <c r="K37"/>
  <c r="K36" s="1"/>
  <c r="I37"/>
  <c r="J43"/>
  <c r="K43"/>
  <c r="I43"/>
  <c r="J41"/>
  <c r="K41"/>
  <c r="I41"/>
  <c r="J46"/>
  <c r="K46"/>
  <c r="I19" l="1"/>
  <c r="J19"/>
  <c r="I36"/>
  <c r="J36"/>
  <c r="K11"/>
  <c r="K10" s="1"/>
  <c r="I45"/>
  <c r="I11" l="1"/>
  <c r="I10" s="1"/>
  <c r="J11"/>
  <c r="J10" s="1"/>
</calcChain>
</file>

<file path=xl/sharedStrings.xml><?xml version="1.0" encoding="utf-8"?>
<sst xmlns="http://schemas.openxmlformats.org/spreadsheetml/2006/main" count="359" uniqueCount="103">
  <si>
    <t xml:space="preserve"> </t>
  </si>
  <si>
    <r>
      <t xml:space="preserve">БЕЗВОЗМЕЗДНЫЕ ПОСТУПЛЕНИЯ
</t>
    </r>
    <r>
      <rPr>
        <sz val="10"/>
        <color indexed="8"/>
        <rFont val="Times New Roman"/>
        <family val="1"/>
        <charset val="204"/>
      </rPr>
      <t>в районный бюджет на 2024 год и на
плановый период 2025 и 2026 годов</t>
    </r>
  </si>
  <si>
    <t xml:space="preserve">  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</si>
  <si>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</si>
  <si>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</si>
  <si>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</si>
  <si>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 бюджета</t>
  </si>
  <si>
    <t>Подвид доходов бюджета</t>
  </si>
  <si>
    <t>2024 год</t>
  </si>
  <si>
    <t>2025 год</t>
  </si>
  <si>
    <t>2026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</si>
  <si>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</si>
  <si>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</si>
  <si>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</si>
  <si>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</si>
  <si>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</si>
  <si>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</si>
  <si>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</si>
  <si>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</si>
  <si>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</si>
  <si>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</si>
  <si>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</si>
  <si>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</si>
  <si>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</si>
  <si>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</si>
  <si>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</si>
  <si>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</si>
  <si>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</si>
  <si>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</si>
  <si>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БЕЗВОЗМЕЗДНЫЕ ПОСТУПЛЕНИЯ</t>
  </si>
  <si>
    <t>00</t>
  </si>
  <si>
    <t>000</t>
  </si>
  <si>
    <t>0000</t>
  </si>
  <si>
    <t>БЕЗВОЗМЕЗДНЫЕ ПОСТУПЛЕНИЯ ОТ ДРУГИХ БЮДЖЕТОВ БЮДЖЕТНОЙ СИСТЕМЫ РОССИЙСКОЙ ФЕДЕРАЦИИ</t>
  </si>
  <si>
    <t>02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</si>
  <si>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</si>
  <si>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</si>
  <si>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</si>
  <si>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</si>
  <si>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</si>
  <si>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</si>
  <si>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05</t>
  </si>
  <si>
    <t>Субвенции бюджетам бюджетной системы Российской Федерации</t>
  </si>
  <si>
    <t>30</t>
  </si>
  <si>
    <t>Субвенции местным бюджетам на выполнение передаваемых полномочий субъектов Российской Федерации</t>
  </si>
  <si>
    <t>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</si>
  <si>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</si>
  <si>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</si>
  <si>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027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</si>
  <si>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</si>
  <si>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</si>
  <si>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</si>
  <si>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</si>
  <si>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</si>
  <si>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</t>
  </si>
  <si>
    <t>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</si>
  <si>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</si>
  <si>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</si>
  <si>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</si>
  <si>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</si>
  <si>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</si>
  <si>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</si>
  <si>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</si>
  <si>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</t>
  </si>
  <si>
    <t>303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</si>
  <si>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</si>
  <si>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бюджетной системы Российской Федерации (межбюджетные субсидии)</t>
  </si>
  <si>
    <t>Субсидии бюджетам  на софинансирование капитальных вложений в объекты муниципальной собственности</t>
  </si>
  <si>
    <t>20</t>
  </si>
  <si>
    <t>077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</si>
  <si>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</si>
  <si>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</si>
  <si>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</si>
  <si>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</si>
  <si>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</si>
  <si>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Приложение № 2
к решению Совета Таврического  муниципального района от 21 декабря 2023 года  № 537 "О бюджете Таврического муниципального района на 2024 год и на плановый период 2025 и 2026 годов"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</si>
  <si>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</si>
  <si>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</si>
  <si>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</si>
  <si>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25</t>
  </si>
  <si>
    <t>179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</si>
  <si>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</si>
  <si>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</si>
  <si>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</si>
  <si>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098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</si>
  <si>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</si>
  <si>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</si>
  <si>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</si>
  <si>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</si>
  <si>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</si>
  <si>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</si>
  <si>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Прочие межбюджетные трансферты, передаваемые бюджетам</t>
  </si>
  <si>
    <t>49</t>
  </si>
  <si>
    <t>999</t>
  </si>
  <si>
    <t>Прочие межбюджетные трансферты, передаваемые бюджетам муниципальных районов</t>
  </si>
  <si>
    <t>Прочие дотации</t>
  </si>
  <si>
    <t>19</t>
  </si>
  <si>
    <t>Прочие дотации бюджетам муниципальных районов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</si>
  <si>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</si>
  <si>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</si>
  <si>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</si>
  <si>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030</t>
  </si>
  <si>
    <t>Приложение № 2
к решению пятьдесят третьей сессии Совета Таврического муниципального района Омской области шестого созыва от 22 августа  2024 года № 592 "О внесении изменений в решение сорок седьмой сессии Совета Таврического муниципального района шестого созыва от 21 декабря 2023 года № 537 "О бюджете Таврического муниципального района Омской области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</si>
</sst>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&quot;&quot;#,##0.00"/>
  </numFmts>
  <fonts count="7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2">
    <xf numFmtId="0" fontId="0" fillId="0" borderId="0"/>
    <xf numFmtId="0" fontId="3" fillId="0" borderId="0"/>
  </cellStyleXfs>
  <cellXfs count="4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1" fillId="0" borderId="7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0" fontId="4" fillId="0" borderId="6" xfId="1" applyFont="1" applyBorder="1" applyAlignment="1">
      <alignment wrapText="1"/>
    </xf>
    <xf numFmtId="49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6" xfId="0" applyNumberFormat="1" applyFont="1" applyBorder="1"/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/>
    <xf numFmtId="0" fontId="0" fillId="0" borderId="0" xfId="0"/>
    <xf numFmtId="0" fontId="0" fillId="0" borderId="0" xfId="0"/>
    <xf numFmtId="0" fontId="0" fillId="0" borderId="0" xfId="0"/>
    <xf numFmtId="164" fontId="1" fillId="0" borderId="3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/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6" xfId="0" applyNumberFormat="1" applyFont="1" applyBorder="1" applyAlignment="1">
      <alignment horizontal="right" vertical="center" wrapText="1"/>
    </xf>
    <xf numFmtId="0" fontId="0" fillId="0" borderId="0" xfId="0"/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49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workbookViewId="0">
      <selection activeCell="H2" sqref="H2:K2"/>
    </sheetView>
  </sheetViews>
  <sheetFormatPr defaultRowHeight="12.75"/>
  <cols>
    <col min="1" max="1" width="22.7109375" customWidth="1"/>
    <col min="2" max="2" width="9.28515625" customWidth="1"/>
    <col min="3" max="3" width="9.5703125" customWidth="1"/>
    <col min="4" max="4" width="7.7109375" customWidth="1"/>
    <col min="5" max="5" width="10.7109375" customWidth="1"/>
    <col min="6" max="6" width="8.28515625" customWidth="1"/>
    <col min="7" max="7" width="11.5703125" customWidth="1"/>
    <col min="8" max="9" width="13" customWidth="1"/>
    <col min="10" max="10" width="13.7109375" customWidth="1"/>
    <col min="11" max="11" width="12.140625" customWidth="1"/>
  </cols>
  <sheetData>
    <row r="1" spans="1:11" s="15" customFormat="1" ht="120" customHeight="1">
      <c r="H1" s="36" t="s">
        <v>102</v>
      </c>
      <c r="I1" s="36"/>
      <c r="J1" s="36"/>
      <c r="K1" s="36"/>
    </row>
    <row r="2" spans="1:11" ht="69" customHeight="1">
      <c r="A2" s="16"/>
      <c r="B2" s="17"/>
      <c r="C2" s="17"/>
      <c r="D2" s="17"/>
      <c r="E2" s="17"/>
      <c r="F2" s="17"/>
      <c r="G2" s="17"/>
      <c r="H2" s="36" t="s">
        <v>75</v>
      </c>
      <c r="I2" s="36"/>
      <c r="J2" s="36"/>
      <c r="K2" s="36"/>
    </row>
    <row r="3" spans="1:11" ht="14.1" customHeight="1">
      <c r="A3" s="39" t="s">
        <v>0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42.4" customHeight="1">
      <c r="A4" s="41" t="s">
        <v>1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.1" customHeight="1">
      <c r="A5" s="42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6" spans="1:11" ht="16.149999999999999" customHeight="1">
      <c r="A6" s="37" t="s">
        <v>3</v>
      </c>
      <c r="B6" s="37" t="s">
        <v>4</v>
      </c>
      <c r="C6" s="44"/>
      <c r="D6" s="44"/>
      <c r="E6" s="44"/>
      <c r="F6" s="44"/>
      <c r="G6" s="44"/>
      <c r="H6" s="45"/>
      <c r="I6" s="37" t="s">
        <v>5</v>
      </c>
      <c r="J6" s="44"/>
      <c r="K6" s="45"/>
    </row>
    <row r="7" spans="1:11" ht="16.149999999999999" customHeight="1">
      <c r="A7" s="43"/>
      <c r="B7" s="37" t="s">
        <v>6</v>
      </c>
      <c r="C7" s="44"/>
      <c r="D7" s="44"/>
      <c r="E7" s="44"/>
      <c r="F7" s="45"/>
      <c r="G7" s="37" t="s">
        <v>7</v>
      </c>
      <c r="H7" s="45"/>
      <c r="I7" s="37" t="s">
        <v>8</v>
      </c>
      <c r="J7" s="37" t="s">
        <v>9</v>
      </c>
      <c r="K7" s="37" t="s">
        <v>10</v>
      </c>
    </row>
    <row r="8" spans="1:11" ht="70.5" customHeight="1">
      <c r="A8" s="38"/>
      <c r="B8" s="1" t="s">
        <v>11</v>
      </c>
      <c r="C8" s="1" t="s">
        <v>12</v>
      </c>
      <c r="D8" s="1" t="s">
        <v>13</v>
      </c>
      <c r="E8" s="1" t="s">
        <v>14</v>
      </c>
      <c r="F8" s="1" t="s">
        <v>15</v>
      </c>
      <c r="G8" s="1" t="s">
        <v>16</v>
      </c>
      <c r="H8" s="1" t="s">
        <v>17</v>
      </c>
      <c r="I8" s="38"/>
      <c r="J8" s="38"/>
      <c r="K8" s="38"/>
    </row>
    <row r="9" spans="1:11">
      <c r="A9" s="1" t="s">
        <v>18</v>
      </c>
      <c r="B9" s="1" t="s">
        <v>19</v>
      </c>
      <c r="C9" s="1" t="s">
        <v>20</v>
      </c>
      <c r="D9" s="1" t="s">
        <v>21</v>
      </c>
      <c r="E9" s="1" t="s">
        <v>22</v>
      </c>
      <c r="F9" s="1" t="s">
        <v>23</v>
      </c>
      <c r="G9" s="1" t="s">
        <v>24</v>
      </c>
      <c r="H9" s="1" t="s">
        <v>25</v>
      </c>
      <c r="I9" s="1" t="s">
        <v>26</v>
      </c>
      <c r="J9" s="1" t="s">
        <v>27</v>
      </c>
      <c r="K9" s="1" t="s">
        <v>28</v>
      </c>
    </row>
    <row r="10" spans="1:11" ht="25.5">
      <c r="A10" s="2" t="s">
        <v>29</v>
      </c>
      <c r="B10" s="1" t="s">
        <v>19</v>
      </c>
      <c r="C10" s="1" t="s">
        <v>30</v>
      </c>
      <c r="D10" s="1" t="s">
        <v>30</v>
      </c>
      <c r="E10" s="1" t="s">
        <v>31</v>
      </c>
      <c r="F10" s="1" t="s">
        <v>30</v>
      </c>
      <c r="G10" s="1" t="s">
        <v>32</v>
      </c>
      <c r="H10" s="1" t="s">
        <v>31</v>
      </c>
      <c r="I10" s="3">
        <f>I11+I52</f>
        <v>955673806.95000005</v>
      </c>
      <c r="J10" s="3">
        <f t="shared" ref="J10:K10" si="0">J11+J52</f>
        <v>603261293.18000007</v>
      </c>
      <c r="K10" s="3">
        <f t="shared" si="0"/>
        <v>559644173.92000008</v>
      </c>
    </row>
    <row r="11" spans="1:11" ht="76.5">
      <c r="A11" s="2" t="s">
        <v>33</v>
      </c>
      <c r="B11" s="1" t="s">
        <v>19</v>
      </c>
      <c r="C11" s="1" t="s">
        <v>34</v>
      </c>
      <c r="D11" s="1" t="s">
        <v>30</v>
      </c>
      <c r="E11" s="1" t="s">
        <v>31</v>
      </c>
      <c r="F11" s="1" t="s">
        <v>30</v>
      </c>
      <c r="G11" s="1" t="s">
        <v>32</v>
      </c>
      <c r="H11" s="1" t="s">
        <v>31</v>
      </c>
      <c r="I11" s="3">
        <f>I12+I36+I45+I19</f>
        <v>955617406.95000005</v>
      </c>
      <c r="J11" s="3">
        <f t="shared" ref="J11:K11" si="1">J12+J36+J45+J19</f>
        <v>603261293.18000007</v>
      </c>
      <c r="K11" s="3">
        <f t="shared" si="1"/>
        <v>559644173.92000008</v>
      </c>
    </row>
    <row r="12" spans="1:11" ht="38.25">
      <c r="A12" s="2" t="s">
        <v>35</v>
      </c>
      <c r="B12" s="1" t="s">
        <v>19</v>
      </c>
      <c r="C12" s="1" t="s">
        <v>34</v>
      </c>
      <c r="D12" s="1" t="s">
        <v>27</v>
      </c>
      <c r="E12" s="1" t="s">
        <v>31</v>
      </c>
      <c r="F12" s="1" t="s">
        <v>30</v>
      </c>
      <c r="G12" s="1" t="s">
        <v>32</v>
      </c>
      <c r="H12" s="1" t="s">
        <v>36</v>
      </c>
      <c r="I12" s="3">
        <f>I13+I15+I17</f>
        <v>83140062.909999996</v>
      </c>
      <c r="J12" s="3">
        <f t="shared" ref="J12:K12" si="2">J13</f>
        <v>38536449</v>
      </c>
      <c r="K12" s="3">
        <f t="shared" si="2"/>
        <v>41541155</v>
      </c>
    </row>
    <row r="13" spans="1:11" ht="39" customHeight="1">
      <c r="A13" s="2" t="s">
        <v>37</v>
      </c>
      <c r="B13" s="1" t="s">
        <v>19</v>
      </c>
      <c r="C13" s="1" t="s">
        <v>34</v>
      </c>
      <c r="D13" s="1" t="s">
        <v>38</v>
      </c>
      <c r="E13" s="1" t="s">
        <v>39</v>
      </c>
      <c r="F13" s="1" t="s">
        <v>30</v>
      </c>
      <c r="G13" s="1" t="s">
        <v>32</v>
      </c>
      <c r="H13" s="1" t="s">
        <v>36</v>
      </c>
      <c r="I13" s="3">
        <f>I14</f>
        <v>46234316</v>
      </c>
      <c r="J13" s="3">
        <f t="shared" ref="J13:K13" si="3">J14</f>
        <v>38536449</v>
      </c>
      <c r="K13" s="3">
        <f t="shared" si="3"/>
        <v>41541155</v>
      </c>
    </row>
    <row r="14" spans="1:11" ht="89.25">
      <c r="A14" s="5" t="s">
        <v>40</v>
      </c>
      <c r="B14" s="6" t="s">
        <v>19</v>
      </c>
      <c r="C14" s="6" t="s">
        <v>34</v>
      </c>
      <c r="D14" s="6" t="s">
        <v>38</v>
      </c>
      <c r="E14" s="6" t="s">
        <v>39</v>
      </c>
      <c r="F14" s="6" t="s">
        <v>41</v>
      </c>
      <c r="G14" s="6" t="s">
        <v>32</v>
      </c>
      <c r="H14" s="6" t="s">
        <v>36</v>
      </c>
      <c r="I14" s="3">
        <v>46234316</v>
      </c>
      <c r="J14" s="3">
        <v>38536449</v>
      </c>
      <c r="K14" s="3">
        <v>41541155</v>
      </c>
    </row>
    <row r="15" spans="1:11" s="20" customFormat="1" ht="69" customHeight="1">
      <c r="A15" s="22" t="s">
        <v>85</v>
      </c>
      <c r="B15" s="23">
        <v>2</v>
      </c>
      <c r="C15" s="23">
        <v>2</v>
      </c>
      <c r="D15" s="23">
        <v>15</v>
      </c>
      <c r="E15" s="24" t="s">
        <v>34</v>
      </c>
      <c r="F15" s="24" t="s">
        <v>30</v>
      </c>
      <c r="G15" s="24" t="s">
        <v>32</v>
      </c>
      <c r="H15" s="23">
        <v>150</v>
      </c>
      <c r="I15" s="21">
        <f>I16</f>
        <v>2900000</v>
      </c>
      <c r="J15" s="3"/>
      <c r="K15" s="3"/>
    </row>
    <row r="16" spans="1:11" s="20" customFormat="1" ht="80.45" customHeight="1">
      <c r="A16" s="22" t="s">
        <v>86</v>
      </c>
      <c r="B16" s="23">
        <v>2</v>
      </c>
      <c r="C16" s="23">
        <v>2</v>
      </c>
      <c r="D16" s="23">
        <v>15</v>
      </c>
      <c r="E16" s="24" t="s">
        <v>34</v>
      </c>
      <c r="F16" s="24" t="s">
        <v>41</v>
      </c>
      <c r="G16" s="24" t="s">
        <v>32</v>
      </c>
      <c r="H16" s="23">
        <v>150</v>
      </c>
      <c r="I16" s="34">
        <v>2900000</v>
      </c>
      <c r="J16" s="3"/>
      <c r="K16" s="3"/>
    </row>
    <row r="17" spans="1:11" s="31" customFormat="1" ht="45" customHeight="1">
      <c r="A17" s="32" t="s">
        <v>95</v>
      </c>
      <c r="B17" s="33" t="s">
        <v>19</v>
      </c>
      <c r="C17" s="33" t="s">
        <v>34</v>
      </c>
      <c r="D17" s="33" t="s">
        <v>96</v>
      </c>
      <c r="E17" s="33" t="s">
        <v>93</v>
      </c>
      <c r="F17" s="33" t="s">
        <v>30</v>
      </c>
      <c r="G17" s="33" t="s">
        <v>32</v>
      </c>
      <c r="H17" s="33" t="s">
        <v>36</v>
      </c>
      <c r="I17" s="30">
        <f>I18</f>
        <v>34005746.909999996</v>
      </c>
      <c r="J17" s="21"/>
      <c r="K17" s="3"/>
    </row>
    <row r="18" spans="1:11" s="31" customFormat="1" ht="42" customHeight="1">
      <c r="A18" s="32" t="s">
        <v>97</v>
      </c>
      <c r="B18" s="33" t="s">
        <v>19</v>
      </c>
      <c r="C18" s="33" t="s">
        <v>34</v>
      </c>
      <c r="D18" s="33" t="s">
        <v>96</v>
      </c>
      <c r="E18" s="33" t="s">
        <v>93</v>
      </c>
      <c r="F18" s="33" t="s">
        <v>41</v>
      </c>
      <c r="G18" s="33" t="s">
        <v>32</v>
      </c>
      <c r="H18" s="33" t="s">
        <v>36</v>
      </c>
      <c r="I18" s="30">
        <v>34005746.909999996</v>
      </c>
      <c r="J18" s="21"/>
      <c r="K18" s="3"/>
    </row>
    <row r="19" spans="1:11" s="4" customFormat="1" ht="42.6" customHeight="1">
      <c r="A19" s="13" t="s">
        <v>66</v>
      </c>
      <c r="B19" s="14" t="s">
        <v>19</v>
      </c>
      <c r="C19" s="14" t="s">
        <v>34</v>
      </c>
      <c r="D19" s="14">
        <v>20</v>
      </c>
      <c r="E19" s="14" t="s">
        <v>31</v>
      </c>
      <c r="F19" s="14" t="s">
        <v>30</v>
      </c>
      <c r="G19" s="14" t="s">
        <v>32</v>
      </c>
      <c r="H19" s="9" t="s">
        <v>36</v>
      </c>
      <c r="I19" s="35">
        <f>I20+I32+I34+I26+I24+I22+I28+I30</f>
        <v>251155661.17000002</v>
      </c>
      <c r="J19" s="3">
        <f t="shared" ref="J19:K19" si="4">J20+J32+J34+J26+J24+J22</f>
        <v>71275231.459999993</v>
      </c>
      <c r="K19" s="3">
        <f t="shared" si="4"/>
        <v>24108873.379999999</v>
      </c>
    </row>
    <row r="20" spans="1:11" s="4" customFormat="1" ht="67.900000000000006" customHeight="1">
      <c r="A20" s="13" t="s">
        <v>67</v>
      </c>
      <c r="B20" s="9" t="s">
        <v>19</v>
      </c>
      <c r="C20" s="9" t="s">
        <v>34</v>
      </c>
      <c r="D20" s="9" t="s">
        <v>68</v>
      </c>
      <c r="E20" s="9" t="s">
        <v>69</v>
      </c>
      <c r="F20" s="9" t="s">
        <v>30</v>
      </c>
      <c r="G20" s="9" t="s">
        <v>32</v>
      </c>
      <c r="H20" s="9" t="s">
        <v>36</v>
      </c>
      <c r="I20" s="3">
        <f>I21</f>
        <v>93139055.180000007</v>
      </c>
      <c r="J20" s="3"/>
      <c r="K20" s="3"/>
    </row>
    <row r="21" spans="1:11" s="4" customFormat="1" ht="85.9" customHeight="1">
      <c r="A21" s="13" t="s">
        <v>70</v>
      </c>
      <c r="B21" s="9" t="s">
        <v>19</v>
      </c>
      <c r="C21" s="9" t="s">
        <v>34</v>
      </c>
      <c r="D21" s="9" t="s">
        <v>68</v>
      </c>
      <c r="E21" s="9" t="s">
        <v>69</v>
      </c>
      <c r="F21" s="9" t="s">
        <v>41</v>
      </c>
      <c r="G21" s="9" t="s">
        <v>32</v>
      </c>
      <c r="H21" s="9" t="s">
        <v>36</v>
      </c>
      <c r="I21" s="3">
        <v>93139055.180000007</v>
      </c>
      <c r="J21" s="3"/>
      <c r="K21" s="3"/>
    </row>
    <row r="22" spans="1:11" s="19" customFormat="1" ht="147" customHeight="1">
      <c r="A22" s="13" t="s">
        <v>82</v>
      </c>
      <c r="B22" s="9" t="s">
        <v>19</v>
      </c>
      <c r="C22" s="9" t="s">
        <v>34</v>
      </c>
      <c r="D22" s="9" t="s">
        <v>79</v>
      </c>
      <c r="E22" s="9" t="s">
        <v>84</v>
      </c>
      <c r="F22" s="9" t="s">
        <v>30</v>
      </c>
      <c r="G22" s="9" t="s">
        <v>32</v>
      </c>
      <c r="H22" s="9" t="s">
        <v>36</v>
      </c>
      <c r="I22" s="3">
        <f>I23</f>
        <v>1803734.69</v>
      </c>
      <c r="J22" s="3"/>
      <c r="K22" s="3"/>
    </row>
    <row r="23" spans="1:11" s="19" customFormat="1" ht="162" customHeight="1">
      <c r="A23" s="13" t="s">
        <v>83</v>
      </c>
      <c r="B23" s="9" t="s">
        <v>19</v>
      </c>
      <c r="C23" s="9" t="s">
        <v>34</v>
      </c>
      <c r="D23" s="9" t="s">
        <v>79</v>
      </c>
      <c r="E23" s="9" t="s">
        <v>84</v>
      </c>
      <c r="F23" s="9" t="s">
        <v>41</v>
      </c>
      <c r="G23" s="9" t="s">
        <v>32</v>
      </c>
      <c r="H23" s="9" t="s">
        <v>36</v>
      </c>
      <c r="I23" s="3">
        <v>1803734.69</v>
      </c>
      <c r="J23" s="3"/>
      <c r="K23" s="3"/>
    </row>
    <row r="24" spans="1:11" s="18" customFormat="1" ht="131.44999999999999" customHeight="1">
      <c r="A24" s="13" t="s">
        <v>78</v>
      </c>
      <c r="B24" s="9" t="s">
        <v>19</v>
      </c>
      <c r="C24" s="9" t="s">
        <v>34</v>
      </c>
      <c r="D24" s="9" t="s">
        <v>79</v>
      </c>
      <c r="E24" s="9" t="s">
        <v>80</v>
      </c>
      <c r="F24" s="9" t="s">
        <v>30</v>
      </c>
      <c r="G24" s="9" t="s">
        <v>32</v>
      </c>
      <c r="H24" s="9" t="s">
        <v>36</v>
      </c>
      <c r="I24" s="3">
        <f>I25</f>
        <v>4075734.05</v>
      </c>
      <c r="J24" s="3">
        <f t="shared" ref="J24:K24" si="5">J25</f>
        <v>4075734.05</v>
      </c>
      <c r="K24" s="3">
        <f t="shared" si="5"/>
        <v>4926796.7300000004</v>
      </c>
    </row>
    <row r="25" spans="1:11" s="18" customFormat="1" ht="153" customHeight="1">
      <c r="A25" s="13" t="s">
        <v>81</v>
      </c>
      <c r="B25" s="9" t="s">
        <v>19</v>
      </c>
      <c r="C25" s="9" t="s">
        <v>34</v>
      </c>
      <c r="D25" s="9" t="s">
        <v>79</v>
      </c>
      <c r="E25" s="9" t="s">
        <v>80</v>
      </c>
      <c r="F25" s="9" t="s">
        <v>41</v>
      </c>
      <c r="G25" s="9" t="s">
        <v>32</v>
      </c>
      <c r="H25" s="9" t="s">
        <v>36</v>
      </c>
      <c r="I25" s="3">
        <v>4075734.05</v>
      </c>
      <c r="J25" s="3">
        <v>4075734.05</v>
      </c>
      <c r="K25" s="3">
        <v>4926796.7300000004</v>
      </c>
    </row>
    <row r="26" spans="1:11" s="18" customFormat="1" ht="38.450000000000003" customHeight="1">
      <c r="A26" s="13" t="s">
        <v>76</v>
      </c>
      <c r="B26" s="14" t="s">
        <v>19</v>
      </c>
      <c r="C26" s="14" t="s">
        <v>34</v>
      </c>
      <c r="D26" s="14">
        <v>25</v>
      </c>
      <c r="E26" s="14">
        <v>304</v>
      </c>
      <c r="F26" s="14" t="s">
        <v>30</v>
      </c>
      <c r="G26" s="14" t="s">
        <v>32</v>
      </c>
      <c r="H26" s="9" t="s">
        <v>36</v>
      </c>
      <c r="I26" s="3">
        <f>I27</f>
        <v>20040943.5</v>
      </c>
      <c r="J26" s="3">
        <f t="shared" ref="J26:K26" si="6">J27</f>
        <v>19866815.41</v>
      </c>
      <c r="K26" s="3">
        <f t="shared" si="6"/>
        <v>19182076.649999999</v>
      </c>
    </row>
    <row r="27" spans="1:11" s="18" customFormat="1" ht="43.15" customHeight="1">
      <c r="A27" s="13" t="s">
        <v>77</v>
      </c>
      <c r="B27" s="14" t="s">
        <v>19</v>
      </c>
      <c r="C27" s="14" t="s">
        <v>34</v>
      </c>
      <c r="D27" s="14">
        <v>25</v>
      </c>
      <c r="E27" s="14">
        <v>304</v>
      </c>
      <c r="F27" s="9" t="s">
        <v>41</v>
      </c>
      <c r="G27" s="14" t="s">
        <v>32</v>
      </c>
      <c r="H27" s="9" t="s">
        <v>36</v>
      </c>
      <c r="I27" s="3">
        <v>20040943.5</v>
      </c>
      <c r="J27" s="3">
        <v>19866815.41</v>
      </c>
      <c r="K27" s="3">
        <v>19182076.649999999</v>
      </c>
    </row>
    <row r="28" spans="1:11" s="20" customFormat="1" ht="65.45" customHeight="1">
      <c r="A28" s="13" t="s">
        <v>87</v>
      </c>
      <c r="B28" s="14">
        <v>2</v>
      </c>
      <c r="C28" s="14" t="s">
        <v>34</v>
      </c>
      <c r="D28" s="14">
        <v>25</v>
      </c>
      <c r="E28" s="14">
        <v>467</v>
      </c>
      <c r="F28" s="9" t="s">
        <v>30</v>
      </c>
      <c r="G28" s="14" t="s">
        <v>32</v>
      </c>
      <c r="H28" s="9" t="s">
        <v>36</v>
      </c>
      <c r="I28" s="3">
        <f>I29</f>
        <v>1000000</v>
      </c>
      <c r="J28" s="3"/>
      <c r="K28" s="3"/>
    </row>
    <row r="29" spans="1:11" s="20" customFormat="1" ht="111" customHeight="1">
      <c r="A29" s="13" t="s">
        <v>88</v>
      </c>
      <c r="B29" s="14">
        <v>2</v>
      </c>
      <c r="C29" s="14" t="s">
        <v>34</v>
      </c>
      <c r="D29" s="14">
        <v>25</v>
      </c>
      <c r="E29" s="14">
        <v>467</v>
      </c>
      <c r="F29" s="9" t="s">
        <v>41</v>
      </c>
      <c r="G29" s="14" t="s">
        <v>32</v>
      </c>
      <c r="H29" s="9" t="s">
        <v>36</v>
      </c>
      <c r="I29" s="3">
        <v>1000000</v>
      </c>
      <c r="J29" s="3"/>
      <c r="K29" s="3"/>
    </row>
    <row r="30" spans="1:11" s="20" customFormat="1" ht="53.45" customHeight="1">
      <c r="A30" s="13" t="s">
        <v>89</v>
      </c>
      <c r="B30" s="14" t="s">
        <v>19</v>
      </c>
      <c r="C30" s="14" t="s">
        <v>34</v>
      </c>
      <c r="D30" s="14">
        <v>25</v>
      </c>
      <c r="E30" s="14">
        <v>497</v>
      </c>
      <c r="F30" s="14" t="s">
        <v>30</v>
      </c>
      <c r="G30" s="14" t="s">
        <v>32</v>
      </c>
      <c r="H30" s="9" t="s">
        <v>36</v>
      </c>
      <c r="I30" s="3">
        <f>I31</f>
        <v>331813.63</v>
      </c>
      <c r="J30" s="3"/>
      <c r="K30" s="3"/>
    </row>
    <row r="31" spans="1:11" s="20" customFormat="1" ht="69.599999999999994" customHeight="1">
      <c r="A31" s="13" t="s">
        <v>90</v>
      </c>
      <c r="B31" s="14" t="s">
        <v>19</v>
      </c>
      <c r="C31" s="14" t="s">
        <v>34</v>
      </c>
      <c r="D31" s="14">
        <v>25</v>
      </c>
      <c r="E31" s="14">
        <v>497</v>
      </c>
      <c r="F31" s="9" t="s">
        <v>41</v>
      </c>
      <c r="G31" s="14" t="s">
        <v>32</v>
      </c>
      <c r="H31" s="9" t="s">
        <v>36</v>
      </c>
      <c r="I31" s="3">
        <v>331813.63</v>
      </c>
      <c r="J31" s="3"/>
      <c r="K31" s="3"/>
    </row>
    <row r="32" spans="1:11" s="4" customFormat="1" ht="30.6" customHeight="1">
      <c r="A32" s="13" t="s">
        <v>71</v>
      </c>
      <c r="B32" s="14" t="s">
        <v>19</v>
      </c>
      <c r="C32" s="14" t="s">
        <v>34</v>
      </c>
      <c r="D32" s="14">
        <v>25</v>
      </c>
      <c r="E32" s="14">
        <v>519</v>
      </c>
      <c r="F32" s="14" t="s">
        <v>30</v>
      </c>
      <c r="G32" s="14" t="s">
        <v>32</v>
      </c>
      <c r="H32" s="9" t="s">
        <v>36</v>
      </c>
      <c r="I32" s="3">
        <f>I33</f>
        <v>505523.64</v>
      </c>
      <c r="J32" s="3"/>
      <c r="K32" s="3"/>
    </row>
    <row r="33" spans="1:11" s="4" customFormat="1" ht="30.6" customHeight="1">
      <c r="A33" s="13" t="s">
        <v>72</v>
      </c>
      <c r="B33" s="14" t="s">
        <v>19</v>
      </c>
      <c r="C33" s="14" t="s">
        <v>34</v>
      </c>
      <c r="D33" s="14">
        <v>25</v>
      </c>
      <c r="E33" s="14">
        <v>519</v>
      </c>
      <c r="F33" s="9" t="s">
        <v>41</v>
      </c>
      <c r="G33" s="14" t="s">
        <v>32</v>
      </c>
      <c r="H33" s="9" t="s">
        <v>36</v>
      </c>
      <c r="I33" s="3">
        <v>505523.64</v>
      </c>
      <c r="J33" s="3"/>
      <c r="K33" s="3"/>
    </row>
    <row r="34" spans="1:11" s="4" customFormat="1" ht="30.6" customHeight="1">
      <c r="A34" s="13" t="s">
        <v>73</v>
      </c>
      <c r="B34" s="14" t="s">
        <v>19</v>
      </c>
      <c r="C34" s="14" t="s">
        <v>34</v>
      </c>
      <c r="D34" s="14">
        <v>29</v>
      </c>
      <c r="E34" s="14">
        <v>999</v>
      </c>
      <c r="F34" s="14" t="s">
        <v>30</v>
      </c>
      <c r="G34" s="14" t="s">
        <v>32</v>
      </c>
      <c r="H34" s="9" t="s">
        <v>36</v>
      </c>
      <c r="I34" s="3">
        <f>I35</f>
        <v>130258856.48</v>
      </c>
      <c r="J34" s="3">
        <f>J35</f>
        <v>47332682</v>
      </c>
      <c r="K34" s="3"/>
    </row>
    <row r="35" spans="1:11" s="4" customFormat="1" ht="30.6" customHeight="1">
      <c r="A35" s="13" t="s">
        <v>74</v>
      </c>
      <c r="B35" s="14" t="s">
        <v>19</v>
      </c>
      <c r="C35" s="14" t="s">
        <v>34</v>
      </c>
      <c r="D35" s="14">
        <v>29</v>
      </c>
      <c r="E35" s="14">
        <v>999</v>
      </c>
      <c r="F35" s="9" t="s">
        <v>41</v>
      </c>
      <c r="G35" s="14" t="s">
        <v>32</v>
      </c>
      <c r="H35" s="9" t="s">
        <v>36</v>
      </c>
      <c r="I35" s="3">
        <v>130258856.48</v>
      </c>
      <c r="J35" s="3">
        <v>47332682</v>
      </c>
      <c r="K35" s="3"/>
    </row>
    <row r="36" spans="1:11" ht="38.25">
      <c r="A36" s="2" t="s">
        <v>42</v>
      </c>
      <c r="B36" s="1" t="s">
        <v>19</v>
      </c>
      <c r="C36" s="1" t="s">
        <v>34</v>
      </c>
      <c r="D36" s="1" t="s">
        <v>43</v>
      </c>
      <c r="E36" s="1" t="s">
        <v>31</v>
      </c>
      <c r="F36" s="1" t="s">
        <v>30</v>
      </c>
      <c r="G36" s="1" t="s">
        <v>32</v>
      </c>
      <c r="H36" s="1" t="s">
        <v>36</v>
      </c>
      <c r="I36" s="3">
        <f>I37+I39+I41+I43</f>
        <v>552011285.36000001</v>
      </c>
      <c r="J36" s="3">
        <f t="shared" ref="J36:K36" si="7">J37+J39+J41+J43</f>
        <v>464968730.72000003</v>
      </c>
      <c r="K36" s="3">
        <f t="shared" si="7"/>
        <v>465513263.54000002</v>
      </c>
    </row>
    <row r="37" spans="1:11" ht="63.75">
      <c r="A37" s="2" t="s">
        <v>44</v>
      </c>
      <c r="B37" s="1" t="s">
        <v>19</v>
      </c>
      <c r="C37" s="1" t="s">
        <v>34</v>
      </c>
      <c r="D37" s="1" t="s">
        <v>43</v>
      </c>
      <c r="E37" s="1" t="s">
        <v>45</v>
      </c>
      <c r="F37" s="1" t="s">
        <v>30</v>
      </c>
      <c r="G37" s="1" t="s">
        <v>32</v>
      </c>
      <c r="H37" s="1" t="s">
        <v>36</v>
      </c>
      <c r="I37" s="3">
        <f>I38</f>
        <v>519749759.54000002</v>
      </c>
      <c r="J37" s="3">
        <f t="shared" ref="J37:K37" si="8">J38</f>
        <v>434524876.54000002</v>
      </c>
      <c r="K37" s="3">
        <f t="shared" si="8"/>
        <v>434873037.54000002</v>
      </c>
    </row>
    <row r="38" spans="1:11" ht="76.5">
      <c r="A38" s="2" t="s">
        <v>46</v>
      </c>
      <c r="B38" s="1" t="s">
        <v>19</v>
      </c>
      <c r="C38" s="1" t="s">
        <v>34</v>
      </c>
      <c r="D38" s="1" t="s">
        <v>43</v>
      </c>
      <c r="E38" s="1" t="s">
        <v>45</v>
      </c>
      <c r="F38" s="1" t="s">
        <v>41</v>
      </c>
      <c r="G38" s="1" t="s">
        <v>32</v>
      </c>
      <c r="H38" s="1" t="s">
        <v>36</v>
      </c>
      <c r="I38" s="3">
        <v>519749759.54000002</v>
      </c>
      <c r="J38" s="3">
        <v>434524876.54000002</v>
      </c>
      <c r="K38" s="3">
        <v>434873037.54000002</v>
      </c>
    </row>
    <row r="39" spans="1:11" ht="102">
      <c r="A39" s="2" t="s">
        <v>47</v>
      </c>
      <c r="B39" s="1" t="s">
        <v>19</v>
      </c>
      <c r="C39" s="1" t="s">
        <v>34</v>
      </c>
      <c r="D39" s="1" t="s">
        <v>43</v>
      </c>
      <c r="E39" s="1" t="s">
        <v>48</v>
      </c>
      <c r="F39" s="1" t="s">
        <v>30</v>
      </c>
      <c r="G39" s="1" t="s">
        <v>32</v>
      </c>
      <c r="H39" s="1" t="s">
        <v>36</v>
      </c>
      <c r="I39" s="3">
        <f>I40</f>
        <v>31022248</v>
      </c>
      <c r="J39" s="3">
        <f t="shared" ref="J39:K39" si="9">J40</f>
        <v>29147716</v>
      </c>
      <c r="K39" s="3">
        <f t="shared" si="9"/>
        <v>29147716</v>
      </c>
    </row>
    <row r="40" spans="1:11" ht="114.75">
      <c r="A40" s="2" t="s">
        <v>49</v>
      </c>
      <c r="B40" s="1" t="s">
        <v>19</v>
      </c>
      <c r="C40" s="1" t="s">
        <v>34</v>
      </c>
      <c r="D40" s="1" t="s">
        <v>43</v>
      </c>
      <c r="E40" s="1" t="s">
        <v>48</v>
      </c>
      <c r="F40" s="1" t="s">
        <v>41</v>
      </c>
      <c r="G40" s="1" t="s">
        <v>32</v>
      </c>
      <c r="H40" s="1" t="s">
        <v>36</v>
      </c>
      <c r="I40" s="3">
        <v>31022248</v>
      </c>
      <c r="J40" s="3">
        <v>29147716</v>
      </c>
      <c r="K40" s="3">
        <v>29147716</v>
      </c>
    </row>
    <row r="41" spans="1:11" ht="165.75">
      <c r="A41" s="2" t="s">
        <v>50</v>
      </c>
      <c r="B41" s="1" t="s">
        <v>19</v>
      </c>
      <c r="C41" s="1" t="s">
        <v>34</v>
      </c>
      <c r="D41" s="1" t="s">
        <v>43</v>
      </c>
      <c r="E41" s="1" t="s">
        <v>51</v>
      </c>
      <c r="F41" s="1" t="s">
        <v>30</v>
      </c>
      <c r="G41" s="1" t="s">
        <v>32</v>
      </c>
      <c r="H41" s="1" t="s">
        <v>36</v>
      </c>
      <c r="I41" s="3">
        <f>I42</f>
        <v>1238925</v>
      </c>
      <c r="J41" s="3">
        <f t="shared" ref="J41:K41" si="10">J42</f>
        <v>1295669</v>
      </c>
      <c r="K41" s="3">
        <f t="shared" si="10"/>
        <v>1347685</v>
      </c>
    </row>
    <row r="42" spans="1:11" ht="178.5">
      <c r="A42" s="2" t="s">
        <v>52</v>
      </c>
      <c r="B42" s="1" t="s">
        <v>19</v>
      </c>
      <c r="C42" s="1" t="s">
        <v>34</v>
      </c>
      <c r="D42" s="1" t="s">
        <v>43</v>
      </c>
      <c r="E42" s="1" t="s">
        <v>51</v>
      </c>
      <c r="F42" s="1" t="s">
        <v>41</v>
      </c>
      <c r="G42" s="1" t="s">
        <v>32</v>
      </c>
      <c r="H42" s="1" t="s">
        <v>36</v>
      </c>
      <c r="I42" s="3">
        <v>1238925</v>
      </c>
      <c r="J42" s="3">
        <v>1295669</v>
      </c>
      <c r="K42" s="3">
        <v>1347685</v>
      </c>
    </row>
    <row r="43" spans="1:11" ht="114.75">
      <c r="A43" s="2" t="s">
        <v>53</v>
      </c>
      <c r="B43" s="1" t="s">
        <v>19</v>
      </c>
      <c r="C43" s="1" t="s">
        <v>34</v>
      </c>
      <c r="D43" s="1" t="s">
        <v>54</v>
      </c>
      <c r="E43" s="1" t="s">
        <v>55</v>
      </c>
      <c r="F43" s="1" t="s">
        <v>30</v>
      </c>
      <c r="G43" s="1" t="s">
        <v>32</v>
      </c>
      <c r="H43" s="1" t="s">
        <v>36</v>
      </c>
      <c r="I43" s="3">
        <f>I44</f>
        <v>352.82</v>
      </c>
      <c r="J43" s="3">
        <f t="shared" ref="J43:K43" si="11">J44</f>
        <v>469.18</v>
      </c>
      <c r="K43" s="3">
        <f t="shared" si="11"/>
        <v>144825</v>
      </c>
    </row>
    <row r="44" spans="1:11" ht="127.5">
      <c r="A44" s="2" t="s">
        <v>56</v>
      </c>
      <c r="B44" s="1" t="s">
        <v>19</v>
      </c>
      <c r="C44" s="1" t="s">
        <v>34</v>
      </c>
      <c r="D44" s="1" t="s">
        <v>54</v>
      </c>
      <c r="E44" s="1" t="s">
        <v>55</v>
      </c>
      <c r="F44" s="1" t="s">
        <v>41</v>
      </c>
      <c r="G44" s="1" t="s">
        <v>32</v>
      </c>
      <c r="H44" s="1" t="s">
        <v>36</v>
      </c>
      <c r="I44" s="3">
        <v>352.82</v>
      </c>
      <c r="J44" s="3">
        <v>469.18</v>
      </c>
      <c r="K44" s="3">
        <v>144825</v>
      </c>
    </row>
    <row r="45" spans="1:11" ht="25.5">
      <c r="A45" s="2" t="s">
        <v>57</v>
      </c>
      <c r="B45" s="1" t="s">
        <v>19</v>
      </c>
      <c r="C45" s="1" t="s">
        <v>34</v>
      </c>
      <c r="D45" s="1" t="s">
        <v>58</v>
      </c>
      <c r="E45" s="1" t="s">
        <v>31</v>
      </c>
      <c r="F45" s="1" t="s">
        <v>30</v>
      </c>
      <c r="G45" s="1" t="s">
        <v>32</v>
      </c>
      <c r="H45" s="1" t="s">
        <v>36</v>
      </c>
      <c r="I45" s="3">
        <f>I46+I48+I50</f>
        <v>69310397.50999999</v>
      </c>
      <c r="J45" s="3">
        <f>J48</f>
        <v>28480882</v>
      </c>
      <c r="K45" s="3">
        <f>K48</f>
        <v>28480882</v>
      </c>
    </row>
    <row r="46" spans="1:11" ht="140.25">
      <c r="A46" s="2" t="s">
        <v>59</v>
      </c>
      <c r="B46" s="1" t="s">
        <v>19</v>
      </c>
      <c r="C46" s="1" t="s">
        <v>34</v>
      </c>
      <c r="D46" s="1" t="s">
        <v>58</v>
      </c>
      <c r="E46" s="1" t="s">
        <v>60</v>
      </c>
      <c r="F46" s="1" t="s">
        <v>30</v>
      </c>
      <c r="G46" s="1" t="s">
        <v>32</v>
      </c>
      <c r="H46" s="1" t="s">
        <v>36</v>
      </c>
      <c r="I46" s="3">
        <f>I47</f>
        <v>35171650.509999998</v>
      </c>
      <c r="J46" s="3" t="str">
        <f t="shared" ref="J46:K46" si="12">J47</f>
        <v xml:space="preserve"> </v>
      </c>
      <c r="K46" s="3" t="str">
        <f t="shared" si="12"/>
        <v xml:space="preserve"> </v>
      </c>
    </row>
    <row r="47" spans="1:11" ht="140.25">
      <c r="A47" s="5" t="s">
        <v>61</v>
      </c>
      <c r="B47" s="6" t="s">
        <v>19</v>
      </c>
      <c r="C47" s="6" t="s">
        <v>34</v>
      </c>
      <c r="D47" s="6" t="s">
        <v>58</v>
      </c>
      <c r="E47" s="6" t="s">
        <v>60</v>
      </c>
      <c r="F47" s="6" t="s">
        <v>41</v>
      </c>
      <c r="G47" s="6" t="s">
        <v>32</v>
      </c>
      <c r="H47" s="6" t="s">
        <v>36</v>
      </c>
      <c r="I47" s="7">
        <v>35171650.509999998</v>
      </c>
      <c r="J47" s="7" t="s">
        <v>0</v>
      </c>
      <c r="K47" s="7" t="s">
        <v>0</v>
      </c>
    </row>
    <row r="48" spans="1:11" ht="150" customHeight="1">
      <c r="A48" s="8" t="s">
        <v>62</v>
      </c>
      <c r="B48" s="9" t="s">
        <v>19</v>
      </c>
      <c r="C48" s="9" t="s">
        <v>34</v>
      </c>
      <c r="D48" s="9" t="s">
        <v>63</v>
      </c>
      <c r="E48" s="9" t="s">
        <v>64</v>
      </c>
      <c r="F48" s="9" t="s">
        <v>30</v>
      </c>
      <c r="G48" s="9" t="s">
        <v>32</v>
      </c>
      <c r="H48" s="9" t="s">
        <v>36</v>
      </c>
      <c r="I48" s="12">
        <f>I49</f>
        <v>25478817</v>
      </c>
      <c r="J48" s="12">
        <f t="shared" ref="J48:K48" si="13">J49</f>
        <v>28480882</v>
      </c>
      <c r="K48" s="12">
        <f t="shared" si="13"/>
        <v>28480882</v>
      </c>
    </row>
    <row r="49" spans="1:11" ht="162.6" customHeight="1">
      <c r="A49" s="25" t="s">
        <v>65</v>
      </c>
      <c r="B49" s="26" t="s">
        <v>19</v>
      </c>
      <c r="C49" s="26" t="s">
        <v>34</v>
      </c>
      <c r="D49" s="26">
        <v>45</v>
      </c>
      <c r="E49" s="26">
        <v>303</v>
      </c>
      <c r="F49" s="26" t="s">
        <v>41</v>
      </c>
      <c r="G49" s="26" t="s">
        <v>32</v>
      </c>
      <c r="H49" s="27" t="s">
        <v>36</v>
      </c>
      <c r="I49" s="7">
        <v>25478817</v>
      </c>
      <c r="J49" s="7">
        <v>28480882</v>
      </c>
      <c r="K49" s="7">
        <v>28480882</v>
      </c>
    </row>
    <row r="50" spans="1:11" ht="44.45" customHeight="1">
      <c r="A50" s="29" t="s">
        <v>91</v>
      </c>
      <c r="B50" s="11" t="s">
        <v>19</v>
      </c>
      <c r="C50" s="11" t="s">
        <v>34</v>
      </c>
      <c r="D50" s="11" t="s">
        <v>92</v>
      </c>
      <c r="E50" s="11" t="s">
        <v>93</v>
      </c>
      <c r="F50" s="11" t="s">
        <v>30</v>
      </c>
      <c r="G50" s="11" t="s">
        <v>32</v>
      </c>
      <c r="H50" s="9" t="s">
        <v>36</v>
      </c>
      <c r="I50" s="12">
        <f>I51</f>
        <v>8659930</v>
      </c>
      <c r="J50" s="28"/>
      <c r="K50" s="28"/>
    </row>
    <row r="51" spans="1:11" ht="57" customHeight="1">
      <c r="A51" s="29" t="s">
        <v>94</v>
      </c>
      <c r="B51" s="10" t="s">
        <v>19</v>
      </c>
      <c r="C51" s="10" t="s">
        <v>34</v>
      </c>
      <c r="D51" s="10">
        <v>49</v>
      </c>
      <c r="E51" s="10" t="s">
        <v>93</v>
      </c>
      <c r="F51" s="10" t="s">
        <v>41</v>
      </c>
      <c r="G51" s="10" t="s">
        <v>32</v>
      </c>
      <c r="H51" s="9" t="s">
        <v>36</v>
      </c>
      <c r="I51" s="30">
        <v>8659930</v>
      </c>
      <c r="J51" s="28"/>
      <c r="K51" s="28"/>
    </row>
    <row r="52" spans="1:11" ht="42.6" customHeight="1">
      <c r="A52" s="29" t="s">
        <v>98</v>
      </c>
      <c r="B52" s="11" t="s">
        <v>19</v>
      </c>
      <c r="C52" s="11" t="s">
        <v>99</v>
      </c>
      <c r="D52" s="11" t="s">
        <v>30</v>
      </c>
      <c r="E52" s="11" t="s">
        <v>31</v>
      </c>
      <c r="F52" s="11" t="s">
        <v>30</v>
      </c>
      <c r="G52" s="11" t="s">
        <v>32</v>
      </c>
      <c r="H52" s="9" t="s">
        <v>31</v>
      </c>
      <c r="I52" s="12">
        <f>I53</f>
        <v>56400</v>
      </c>
      <c r="J52" s="28"/>
      <c r="K52" s="28"/>
    </row>
    <row r="53" spans="1:11" ht="40.15" customHeight="1">
      <c r="A53" s="8" t="s">
        <v>100</v>
      </c>
      <c r="B53" s="11" t="s">
        <v>19</v>
      </c>
      <c r="C53" s="11" t="s">
        <v>99</v>
      </c>
      <c r="D53" s="11" t="s">
        <v>41</v>
      </c>
      <c r="E53" s="11" t="s">
        <v>31</v>
      </c>
      <c r="F53" s="11" t="s">
        <v>30</v>
      </c>
      <c r="G53" s="11" t="s">
        <v>32</v>
      </c>
      <c r="H53" s="9" t="s">
        <v>36</v>
      </c>
      <c r="I53" s="12">
        <f>I54</f>
        <v>56400</v>
      </c>
      <c r="J53" s="28"/>
      <c r="K53" s="28"/>
    </row>
    <row r="54" spans="1:11" ht="39" customHeight="1">
      <c r="A54" s="8" t="s">
        <v>100</v>
      </c>
      <c r="B54" s="11" t="s">
        <v>19</v>
      </c>
      <c r="C54" s="11" t="s">
        <v>99</v>
      </c>
      <c r="D54" s="11" t="s">
        <v>41</v>
      </c>
      <c r="E54" s="11" t="s">
        <v>101</v>
      </c>
      <c r="F54" s="11" t="s">
        <v>30</v>
      </c>
      <c r="G54" s="11" t="s">
        <v>32</v>
      </c>
      <c r="H54" s="9" t="s">
        <v>36</v>
      </c>
      <c r="I54" s="30">
        <v>56400</v>
      </c>
      <c r="J54" s="28"/>
      <c r="K54" s="28"/>
    </row>
  </sheetData>
  <mergeCells count="13">
    <mergeCell ref="H1:K1"/>
    <mergeCell ref="J7:J8"/>
    <mergeCell ref="K7:K8"/>
    <mergeCell ref="A3:K3"/>
    <mergeCell ref="A4:K4"/>
    <mergeCell ref="A5:K5"/>
    <mergeCell ref="A6:A8"/>
    <mergeCell ref="B6:H6"/>
    <mergeCell ref="I6:K6"/>
    <mergeCell ref="B7:F7"/>
    <mergeCell ref="G7:H7"/>
    <mergeCell ref="I7:I8"/>
    <mergeCell ref="H2:K2"/>
  </mergeCells>
  <pageMargins left="0.78740157480314965" right="0" top="1.1811023622047245" bottom="0" header="0" footer="0.39370078740157483"/>
  <pageSetup paperSize="9" orientation="landscape" horizontalDpi="300" verticalDpi="300" r:id="rId1"/>
  <headerFooter alignWithMargins="0">
    <oddFooter>&amp;Ф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</dc:creator>
  <cp:lastModifiedBy>bo3</cp:lastModifiedBy>
  <cp:lastPrinted>2024-08-29T06:45:29Z</cp:lastPrinted>
  <dcterms:created xsi:type="dcterms:W3CDTF">2023-11-10T08:37:42Z</dcterms:created>
  <dcterms:modified xsi:type="dcterms:W3CDTF">2024-08-29T06:45:35Z</dcterms:modified>
</cp:coreProperties>
</file>