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Документы\Муниципальная программа НАША\ДОКЛАД по МП\Доклад за 2024\Доклад за 2024 год\"/>
    </mc:Choice>
  </mc:AlternateContent>
  <xr:revisionPtr revIDLastSave="0" documentId="13_ncr:1_{B9194BA2-B834-4108-9852-23BF11E42C4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GoBack" localSheetId="0">Лист1!#REF!</definedName>
    <definedName name="_xlnm.Print_Titles" localSheetId="0">Лист1!$5:$5</definedName>
    <definedName name="_xlnm.Print_Area" localSheetId="0">Лист1!$A$1:$D$18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9" i="1" l="1"/>
  <c r="C19" i="1"/>
  <c r="C23" i="1"/>
  <c r="D21" i="1" l="1"/>
  <c r="C20" i="1"/>
  <c r="D23" i="1" l="1"/>
  <c r="D22" i="1"/>
  <c r="C22" i="1"/>
  <c r="C21" i="1"/>
</calcChain>
</file>

<file path=xl/sharedStrings.xml><?xml version="1.0" encoding="utf-8"?>
<sst xmlns="http://schemas.openxmlformats.org/spreadsheetml/2006/main" count="40" uniqueCount="36">
  <si>
    <t>№ п/п</t>
  </si>
  <si>
    <t>Ответственный исполнитель</t>
  </si>
  <si>
    <t>Эффективность реализации государственной программы</t>
  </si>
  <si>
    <t xml:space="preserve">Приложение № 4
</t>
  </si>
  <si>
    <t>Комитет по делам градостроительства, архитекруры и жилищно-коммунального коплекса</t>
  </si>
  <si>
    <t>Управление сельского хозяйства</t>
  </si>
  <si>
    <t>Управление культуры</t>
  </si>
  <si>
    <t>Комитет экономического развития и планирования</t>
  </si>
  <si>
    <t>Наименование муниципальной программы</t>
  </si>
  <si>
    <t>Управление образования</t>
  </si>
  <si>
    <t>за 2021 год</t>
  </si>
  <si>
    <t>за 2022 год</t>
  </si>
  <si>
    <t>100 % /100 %
высокая</t>
  </si>
  <si>
    <t>Справочно: общая эффективность по муниципальным программам за 2020 год</t>
  </si>
  <si>
    <t>99,31 % / 90,90 %</t>
  </si>
  <si>
    <t>96,83% / 97,12%</t>
  </si>
  <si>
    <t>96,13 % / 97 %</t>
  </si>
  <si>
    <t>96,14 % / 82,78 %</t>
  </si>
  <si>
    <t>99,47 % / 89,05 %
удовлетворительная</t>
  </si>
  <si>
    <t>100 % /40 %
низкая</t>
  </si>
  <si>
    <t>за 2023 год</t>
  </si>
  <si>
    <t>Общая эффективность по государственным программам за 2024 год</t>
  </si>
  <si>
    <t xml:space="preserve">РЕЙТИНГ 
муниципальных программ Таврического муниципального района Омской области по результатам оценки эффективности их реализации в 2024 году </t>
  </si>
  <si>
    <t>Развитие экономического потенциала и конкуренции, поддержка малого и среднего предпринимательства в Таврическом муниципальном районе Омской области на 2020-2027 годы</t>
  </si>
  <si>
    <t>Развитие физической культуры и спорта, реализация мероприятий в сфере молодежной политики в Таврическом муниципальном районе Омской области на 2020-2027 годы</t>
  </si>
  <si>
    <t>100%/96,95%
высокая</t>
  </si>
  <si>
    <t>99,5 % / 100 %
удовлетворительная</t>
  </si>
  <si>
    <t>99 % /85,99 %
удовлетворительная</t>
  </si>
  <si>
    <t>96,88 % / 89,35 %
удовлетворительная</t>
  </si>
  <si>
    <t>99,36 % /87,67 %</t>
  </si>
  <si>
    <t xml:space="preserve">Социальная поддержка населения, регулирование отношений в сфере труда и занятости населения и профилактика правонарушений на 2020-2027 годы  </t>
  </si>
  <si>
    <t>Развитие культуры в Таврическом муниципальном районе Омской области на 2020-2027 годы</t>
  </si>
  <si>
    <t>Развитие образования Таврического муниципального района Омской области на 2020-2027 годы</t>
  </si>
  <si>
    <t>Развитие сельского хозяйства и регулирование рынков сельскохозяйственной продукции, сырья и продовольствия Омской области 2020-2027 годы</t>
  </si>
  <si>
    <t>Жилищное строительство, развитие инфраструктуры и коммунального комплекса, обеспечение безопасности населения в Таврическом муниципальном районе Омской области на 2020-2027 годы</t>
  </si>
  <si>
    <t>Формирование законопослушного поведения участников дорожного движения в Таврическом муниципальном районе Омской области на 2019-2027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</si>
</sst>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wrapText="1"/>
    </xf>
    <xf numFmtId="2" fontId="1" fillId="0" borderId="0" xfId="0" applyNumberFormat="1" applyFont="1" applyAlignment="1">
      <alignment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2" fontId="4" fillId="0" borderId="0" xfId="0" applyNumberFormat="1" applyFont="1" applyBorder="1" applyAlignment="1">
      <alignment vertical="center" wrapText="1"/>
    </xf>
    <xf numFmtId="2" fontId="1" fillId="0" borderId="0" xfId="0" applyNumberFormat="1" applyFont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wrapText="1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3"/>
  <sheetViews>
    <sheetView tabSelected="1" view="pageBreakPreview" topLeftCell="A3" zoomScaleNormal="100" zoomScaleSheetLayoutView="100" workbookViewId="0">
      <selection activeCell="A14" sqref="A14:C14"/>
    </sheetView>
  </sheetViews>
  <sheetFormatPr defaultRowHeight="18.75" x14ac:dyDescent="0.3"/>
  <cols>
    <col min="1" max="1" width="7" style="2" customWidth="1"/>
    <col min="2" max="2" width="68.5703125" style="2" customWidth="1"/>
    <col min="3" max="3" width="41.140625" style="2" customWidth="1"/>
    <col min="4" max="4" width="26.5703125" style="2" customWidth="1"/>
    <col min="5" max="16384" width="9.140625" style="2"/>
  </cols>
  <sheetData>
    <row r="1" spans="1:4" ht="82.5" customHeight="1" x14ac:dyDescent="0.3">
      <c r="A1" s="20" t="s">
        <v>3</v>
      </c>
      <c r="B1" s="20"/>
      <c r="C1" s="20"/>
      <c r="D1" s="20"/>
    </row>
    <row r="3" spans="1:4" ht="63" customHeight="1" x14ac:dyDescent="0.3">
      <c r="A3" s="19" t="s">
        <v>22</v>
      </c>
      <c r="B3" s="19"/>
      <c r="C3" s="19"/>
      <c r="D3" s="19"/>
    </row>
    <row r="5" spans="1:4" ht="78.75" customHeight="1" x14ac:dyDescent="0.3">
      <c r="A5" s="1" t="s">
        <v>0</v>
      </c>
      <c r="B5" s="1" t="s">
        <v>8</v>
      </c>
      <c r="C5" s="1" t="s">
        <v>1</v>
      </c>
      <c r="D5" s="1" t="s">
        <v>2</v>
      </c>
    </row>
    <row r="6" spans="1:4" s="17" customFormat="1" ht="78.75" customHeight="1" x14ac:dyDescent="0.3">
      <c r="A6" s="8">
        <v>1</v>
      </c>
      <c r="B6" s="7" t="s">
        <v>23</v>
      </c>
      <c r="C6" s="16" t="s">
        <v>7</v>
      </c>
      <c r="D6" s="8" t="s">
        <v>12</v>
      </c>
    </row>
    <row r="7" spans="1:4" s="17" customFormat="1" ht="78.75" customHeight="1" x14ac:dyDescent="0.3">
      <c r="A7" s="8">
        <v>2</v>
      </c>
      <c r="B7" s="7" t="s">
        <v>24</v>
      </c>
      <c r="C7" s="8" t="s">
        <v>6</v>
      </c>
      <c r="D7" s="8" t="s">
        <v>12</v>
      </c>
    </row>
    <row r="8" spans="1:4" s="17" customFormat="1" ht="78.75" customHeight="1" x14ac:dyDescent="0.3">
      <c r="A8" s="8"/>
      <c r="B8" s="7" t="s">
        <v>30</v>
      </c>
      <c r="C8" s="8" t="s">
        <v>6</v>
      </c>
      <c r="D8" s="8" t="s">
        <v>25</v>
      </c>
    </row>
    <row r="9" spans="1:4" s="17" customFormat="1" ht="47.25" customHeight="1" x14ac:dyDescent="0.3">
      <c r="A9" s="8">
        <v>3</v>
      </c>
      <c r="B9" s="7" t="s">
        <v>31</v>
      </c>
      <c r="C9" s="8" t="s">
        <v>6</v>
      </c>
      <c r="D9" s="8" t="s">
        <v>26</v>
      </c>
    </row>
    <row r="10" spans="1:4" s="17" customFormat="1" ht="44.25" customHeight="1" x14ac:dyDescent="0.3">
      <c r="A10" s="8">
        <v>5</v>
      </c>
      <c r="B10" s="7" t="s">
        <v>32</v>
      </c>
      <c r="C10" s="8" t="s">
        <v>9</v>
      </c>
      <c r="D10" s="8" t="s">
        <v>18</v>
      </c>
    </row>
    <row r="11" spans="1:4" s="17" customFormat="1" ht="57" customHeight="1" x14ac:dyDescent="0.3">
      <c r="A11" s="8">
        <v>6</v>
      </c>
      <c r="B11" s="7" t="s">
        <v>33</v>
      </c>
      <c r="C11" s="8" t="s">
        <v>5</v>
      </c>
      <c r="D11" s="8" t="s">
        <v>27</v>
      </c>
    </row>
    <row r="12" spans="1:4" s="17" customFormat="1" ht="80.099999999999994" customHeight="1" x14ac:dyDescent="0.3">
      <c r="A12" s="8">
        <v>7</v>
      </c>
      <c r="B12" s="7" t="s">
        <v>34</v>
      </c>
      <c r="C12" s="8" t="s">
        <v>4</v>
      </c>
      <c r="D12" s="8" t="s">
        <v>28</v>
      </c>
    </row>
    <row r="13" spans="1:4" s="17" customFormat="1" ht="75.75" customHeight="1" x14ac:dyDescent="0.3">
      <c r="A13" s="8">
        <v>8</v>
      </c>
      <c r="B13" s="7" t="s">
        <v>35</v>
      </c>
      <c r="C13" s="8" t="s">
        <v>4</v>
      </c>
      <c r="D13" s="8" t="s">
        <v>19</v>
      </c>
    </row>
    <row r="14" spans="1:4" ht="23.25" customHeight="1" x14ac:dyDescent="0.3">
      <c r="A14" s="18" t="s">
        <v>21</v>
      </c>
      <c r="B14" s="18"/>
      <c r="C14" s="18"/>
      <c r="D14" s="9" t="s">
        <v>29</v>
      </c>
    </row>
    <row r="15" spans="1:4" ht="23.25" customHeight="1" x14ac:dyDescent="0.3">
      <c r="A15" s="21" t="s">
        <v>13</v>
      </c>
      <c r="B15" s="21"/>
      <c r="C15" s="21"/>
      <c r="D15" s="10" t="s">
        <v>17</v>
      </c>
    </row>
    <row r="16" spans="1:4" ht="23.25" customHeight="1" x14ac:dyDescent="0.3">
      <c r="A16" s="4"/>
      <c r="B16" s="4"/>
      <c r="C16" s="5" t="s">
        <v>10</v>
      </c>
      <c r="D16" s="10" t="s">
        <v>15</v>
      </c>
    </row>
    <row r="17" spans="1:4" ht="23.25" customHeight="1" x14ac:dyDescent="0.3">
      <c r="A17" s="11"/>
      <c r="B17" s="11"/>
      <c r="C17" s="12" t="s">
        <v>11</v>
      </c>
      <c r="D17" s="10" t="s">
        <v>16</v>
      </c>
    </row>
    <row r="18" spans="1:4" ht="24" customHeight="1" x14ac:dyDescent="0.3">
      <c r="A18" s="6"/>
      <c r="B18" s="6"/>
      <c r="C18" s="6" t="s">
        <v>20</v>
      </c>
      <c r="D18" s="10" t="s">
        <v>14</v>
      </c>
    </row>
    <row r="19" spans="1:4" ht="24" hidden="1" customHeight="1" x14ac:dyDescent="0.3">
      <c r="A19" s="13"/>
      <c r="B19" s="13"/>
      <c r="C19" s="14">
        <f>(100+100+100+99.5+99.47+99+96.88+100)/8</f>
        <v>99.356250000000003</v>
      </c>
      <c r="D19" s="15">
        <f>(100+100+96.95+100+89.05+85.99+89.35+40)/8</f>
        <v>87.667500000000004</v>
      </c>
    </row>
    <row r="20" spans="1:4" hidden="1" x14ac:dyDescent="0.3">
      <c r="C20" s="3">
        <f>(98.25+99.56+100+97+100+100+100+99.64)/8</f>
        <v>99.306249999999991</v>
      </c>
      <c r="D20" s="3">
        <v>89.05</v>
      </c>
    </row>
    <row r="21" spans="1:4" hidden="1" x14ac:dyDescent="0.3">
      <c r="C21" s="2">
        <f>(96.63+85.63+100+90.52+100+97+100+99.33)/8</f>
        <v>96.138750000000002</v>
      </c>
      <c r="D21" s="2">
        <f>(91.29+89.58+25+70.13+88.73+99.2+100+98.33)/8</f>
        <v>82.782500000000013</v>
      </c>
    </row>
    <row r="22" spans="1:4" hidden="1" x14ac:dyDescent="0.3">
      <c r="C22" s="2">
        <f>(97.55+92.64+100+93.17+100+100+91.67+99.57)/8</f>
        <v>96.824999999999989</v>
      </c>
      <c r="D22" s="2">
        <f>(98.95+90.23+100+95.58+93.28+100+100+98.93)/8</f>
        <v>97.121250000000003</v>
      </c>
    </row>
    <row r="23" spans="1:4" hidden="1" x14ac:dyDescent="0.3">
      <c r="C23" s="2">
        <f>(97.45+87.51+100+88.29+99.96+100+100+95.8)/8</f>
        <v>96.126249999999999</v>
      </c>
      <c r="D23" s="2">
        <f>(99.33+88.07+100+95.72+94.98+100+100+97.9)/8</f>
        <v>97</v>
      </c>
    </row>
  </sheetData>
  <mergeCells count="4">
    <mergeCell ref="A14:C14"/>
    <mergeCell ref="A3:D3"/>
    <mergeCell ref="A1:D1"/>
    <mergeCell ref="A15:C15"/>
  </mergeCells>
  <pageMargins left="0.98425196850393704" right="0.51181102362204722" top="0.78740157480314965" bottom="0.78740157480314965" header="0.31496062992125984" footer="0.31496062992125984"/>
  <pageSetup paperSize="9" scale="60" fitToHeight="0" orientation="portrait" r:id="rId1"/>
  <headerFooter differentFirst="1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ipetrov</dc:creator>
  <cp:lastModifiedBy>3</cp:lastModifiedBy>
  <cp:lastPrinted>2025-06-06T11:43:46Z</cp:lastPrinted>
  <dcterms:created xsi:type="dcterms:W3CDTF">2022-05-24T04:12:28Z</dcterms:created>
  <dcterms:modified xsi:type="dcterms:W3CDTF">2025-06-06T11:44:26Z</dcterms:modified>
</cp:coreProperties>
</file>